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activeTab="0"/>
  </bookViews>
  <sheets>
    <sheet name="01.2021" sheetId="1" r:id="rId1"/>
  </sheets>
  <definedNames>
    <definedName name="_xlnm.Print_Area" localSheetId="0">'01.2021'!$A$1:$F$55</definedName>
  </definedNames>
  <calcPr fullCalcOnLoad="1"/>
</workbook>
</file>

<file path=xl/sharedStrings.xml><?xml version="1.0" encoding="utf-8"?>
<sst xmlns="http://schemas.openxmlformats.org/spreadsheetml/2006/main" count="58" uniqueCount="48">
  <si>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</si>
  <si>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</si>
  <si>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</si>
  <si>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</si>
  <si>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</si>
  <si>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</si>
  <si>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</si>
  <si>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</si>
  <si>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</si>
  <si>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</si>
  <si>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</si>
  <si>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</si>
  <si>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</si>
  <si>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</si>
  <si>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</si>
  <si>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</si>
  <si>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</si>
  <si>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</si>
  <si>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</si>
  <si>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Погашення</t>
  </si>
  <si>
    <t>Зовнішні зобов'язання</t>
  </si>
  <si>
    <t>Зовнішнє фінансування</t>
  </si>
  <si>
    <t>Одержано позик</t>
  </si>
  <si>
    <t>(грн)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</si>
  <si>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</si>
  <si>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</si>
  <si>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</si>
  <si>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</si>
  <si>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</si>
  <si>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</si>
  <si>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</si>
  <si>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</si>
  <si>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t xml:space="preserve">Секретар міської ради </t>
  </si>
  <si>
    <t>Найменування згідно з Класифікацією фінансування бюджету</t>
  </si>
  <si>
    <t>(код бюджету)</t>
  </si>
  <si>
    <t>Середньострокові зобов'язання</t>
  </si>
  <si>
    <t>Фінансування за рахунок позик банківських установ</t>
  </si>
  <si>
    <t>Середньострокові зобов`язання</t>
  </si>
  <si>
    <t>Фінансування за рахунок інших банків</t>
  </si>
  <si>
    <t>Позики, надані міжнародними фінансовими організаціями</t>
  </si>
  <si>
    <t>Внутрішні запозичення</t>
  </si>
  <si>
    <t>Внутрішні зобов'язання</t>
  </si>
  <si>
    <t>Наталія КТІТАРОВА</t>
  </si>
  <si>
    <t>Фінансування міського бюджету на 2021 рік</t>
  </si>
  <si>
    <t>04571000000</t>
  </si>
  <si>
    <r>
      <t xml:space="preserve">від  </t>
    </r>
    <r>
      <rPr>
        <u val="single"/>
        <sz val="14"/>
        <rFont val="Times New Roman"/>
        <family val="1"/>
      </rPr>
      <t>18.12.2020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 xml:space="preserve"> 32-03/VIII</t>
    </r>
  </si>
  <si>
    <t>(у редакції рішення міської ради</t>
  </si>
  <si>
    <r>
      <t xml:space="preserve">від  </t>
    </r>
    <r>
      <rPr>
        <u val="single"/>
        <sz val="14"/>
        <rFont val="Times New Roman"/>
        <family val="1"/>
      </rPr>
      <t xml:space="preserve">                    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                  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</si>
</sst>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4" fontId="15" fillId="32" borderId="10" xfId="0" applyNumberFormat="1" applyFont="1" applyFill="1" applyBorder="1" applyAlignment="1">
      <alignment vertical="center"/>
    </xf>
    <xf numFmtId="4" fontId="15" fillId="0" borderId="10" xfId="0" applyNumberFormat="1" applyFont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SheetLayoutView="100" zoomScalePageLayoutView="0" workbookViewId="0" topLeftCell="A28">
      <selection activeCell="G1" sqref="G1:K16384"/>
    </sheetView>
  </sheetViews>
  <sheetFormatPr defaultColWidth="9.140625" defaultRowHeight="15"/>
  <cols>
    <col min="1" max="1" width="9.7109375" style="1" customWidth="1"/>
    <col min="2" max="2" width="41.00390625" style="1" customWidth="1"/>
    <col min="3" max="3" width="16.57421875" style="1" customWidth="1"/>
    <col min="4" max="4" width="15.7109375" style="3" customWidth="1"/>
    <col min="5" max="5" width="19.140625" style="3" customWidth="1"/>
    <col min="6" max="6" width="16.28125" style="3" customWidth="1"/>
    <col min="7" max="16384" width="9.140625" style="1" customWidth="1"/>
  </cols>
  <sheetData>
    <row r="1" spans="1:6" ht="18.75">
      <c r="A1" s="3"/>
      <c r="B1" s="3"/>
      <c r="C1" s="3"/>
      <c r="D1" s="8" t="s">
        <v>15</v>
      </c>
      <c r="E1" s="2"/>
      <c r="F1" s="2"/>
    </row>
    <row r="2" spans="1:6" ht="18.75">
      <c r="A2" s="3"/>
      <c r="B2" s="3"/>
      <c r="C2" s="3"/>
      <c r="D2" s="2" t="s">
        <v>14</v>
      </c>
      <c r="E2" s="2"/>
      <c r="F2" s="2"/>
    </row>
    <row r="3" spans="1:6" ht="18.75">
      <c r="A3" s="3"/>
      <c r="B3" s="3"/>
      <c r="C3" s="3"/>
      <c r="D3" s="37" t="s">
        <v>45</v>
      </c>
      <c r="E3" s="37"/>
      <c r="F3" s="2"/>
    </row>
    <row r="4" spans="1:6" ht="18.75">
      <c r="A4" s="3"/>
      <c r="B4" s="3"/>
      <c r="C4" s="3"/>
      <c r="D4" s="38" t="s">
        <v>46</v>
      </c>
      <c r="E4" s="38"/>
      <c r="F4" s="38"/>
    </row>
    <row r="5" spans="1:6" ht="18.75">
      <c r="A5" s="3"/>
      <c r="B5" s="3"/>
      <c r="C5" s="3"/>
      <c r="D5" s="38" t="s">
        <v>47</v>
      </c>
      <c r="E5" s="38"/>
      <c r="F5" s="38"/>
    </row>
    <row r="6" spans="1:3" ht="15">
      <c r="A6" s="3"/>
      <c r="B6" s="3"/>
      <c r="C6" s="3"/>
    </row>
    <row r="7" spans="1:6" ht="18.75">
      <c r="A7" s="31" t="s">
        <v>43</v>
      </c>
      <c r="B7" s="32"/>
      <c r="C7" s="32"/>
      <c r="D7" s="32"/>
      <c r="E7" s="32"/>
      <c r="F7" s="32"/>
    </row>
    <row r="8" spans="1:6" ht="18.75">
      <c r="A8" s="9"/>
      <c r="B8" s="10"/>
      <c r="C8" s="10"/>
      <c r="D8" s="10"/>
      <c r="E8" s="10"/>
      <c r="F8" s="10"/>
    </row>
    <row r="9" spans="1:6" ht="18.75">
      <c r="A9" s="35" t="s">
        <v>44</v>
      </c>
      <c r="B9" s="35"/>
      <c r="C9" s="10"/>
      <c r="D9" s="10"/>
      <c r="E9" s="10"/>
      <c r="F9" s="10"/>
    </row>
    <row r="10" spans="1:6" ht="16.5" customHeight="1">
      <c r="A10" s="36" t="s">
        <v>34</v>
      </c>
      <c r="B10" s="36"/>
      <c r="C10" s="10"/>
      <c r="D10" s="10"/>
      <c r="E10" s="10"/>
      <c r="F10" s="10"/>
    </row>
    <row r="11" spans="1:6" ht="15">
      <c r="A11" s="3"/>
      <c r="B11" s="3"/>
      <c r="C11" s="3"/>
      <c r="F11" s="11" t="s">
        <v>23</v>
      </c>
    </row>
    <row r="12" spans="1:6" ht="15">
      <c r="A12" s="33" t="s">
        <v>0</v>
      </c>
      <c r="B12" s="33" t="s">
        <v>33</v>
      </c>
      <c r="C12" s="34" t="s">
        <v>24</v>
      </c>
      <c r="D12" s="33" t="s">
        <v>1</v>
      </c>
      <c r="E12" s="33" t="s">
        <v>2</v>
      </c>
      <c r="F12" s="33"/>
    </row>
    <row r="13" spans="1:6" ht="15">
      <c r="A13" s="33"/>
      <c r="B13" s="33"/>
      <c r="C13" s="33"/>
      <c r="D13" s="33"/>
      <c r="E13" s="33" t="s">
        <v>25</v>
      </c>
      <c r="F13" s="33" t="s">
        <v>26</v>
      </c>
    </row>
    <row r="14" spans="1:6" ht="30.75" customHeight="1">
      <c r="A14" s="33"/>
      <c r="B14" s="33"/>
      <c r="C14" s="33"/>
      <c r="D14" s="33"/>
      <c r="E14" s="33"/>
      <c r="F14" s="33"/>
    </row>
    <row r="15" spans="1:6" ht="15">
      <c r="A15" s="12">
        <v>1</v>
      </c>
      <c r="B15" s="12">
        <v>2</v>
      </c>
      <c r="C15" s="13">
        <v>3</v>
      </c>
      <c r="D15" s="12">
        <v>4</v>
      </c>
      <c r="E15" s="12">
        <v>5</v>
      </c>
      <c r="F15" s="12">
        <v>6</v>
      </c>
    </row>
    <row r="16" spans="1:6" ht="19.5" customHeight="1">
      <c r="A16" s="28" t="s">
        <v>27</v>
      </c>
      <c r="B16" s="29"/>
      <c r="C16" s="29"/>
      <c r="D16" s="29"/>
      <c r="E16" s="29"/>
      <c r="F16" s="30"/>
    </row>
    <row r="17" spans="1:6" ht="15">
      <c r="A17" s="14">
        <v>200000</v>
      </c>
      <c r="B17" s="15" t="s">
        <v>3</v>
      </c>
      <c r="C17" s="16">
        <f aca="true" t="shared" si="0" ref="C17:C22">D17+E17</f>
        <v>-37090910</v>
      </c>
      <c r="D17" s="17">
        <f>D18+D22+D25</f>
        <v>-239496149</v>
      </c>
      <c r="E17" s="17">
        <f>E18+E22+E25</f>
        <v>202405239</v>
      </c>
      <c r="F17" s="17">
        <f>F18+F22+F25</f>
        <v>202405239</v>
      </c>
    </row>
    <row r="18" spans="1:6" s="5" customFormat="1" ht="28.5">
      <c r="A18" s="18">
        <v>202000</v>
      </c>
      <c r="B18" s="19" t="s">
        <v>36</v>
      </c>
      <c r="C18" s="16">
        <f t="shared" si="0"/>
        <v>-37090910</v>
      </c>
      <c r="D18" s="17">
        <f>D20+D22</f>
        <v>0</v>
      </c>
      <c r="E18" s="17">
        <f>E19</f>
        <v>-37090910</v>
      </c>
      <c r="F18" s="17">
        <f>F19</f>
        <v>-37090910</v>
      </c>
    </row>
    <row r="19" spans="1:6" s="5" customFormat="1" ht="25.5" customHeight="1">
      <c r="A19" s="20">
        <v>202200</v>
      </c>
      <c r="B19" s="21" t="s">
        <v>38</v>
      </c>
      <c r="C19" s="22">
        <f t="shared" si="0"/>
        <v>-37090910</v>
      </c>
      <c r="D19" s="23">
        <f>D20</f>
        <v>0</v>
      </c>
      <c r="E19" s="23">
        <f>E20+E21</f>
        <v>-37090910</v>
      </c>
      <c r="F19" s="23">
        <f>F20+F21</f>
        <v>-37090910</v>
      </c>
    </row>
    <row r="20" spans="1:6" s="5" customFormat="1" ht="15" hidden="1">
      <c r="A20" s="20">
        <v>202210</v>
      </c>
      <c r="B20" s="21" t="s">
        <v>22</v>
      </c>
      <c r="C20" s="22">
        <f t="shared" si="0"/>
        <v>0</v>
      </c>
      <c r="D20" s="23">
        <v>0</v>
      </c>
      <c r="E20" s="23">
        <v>0</v>
      </c>
      <c r="F20" s="23">
        <v>0</v>
      </c>
    </row>
    <row r="21" spans="1:6" s="5" customFormat="1" ht="15">
      <c r="A21" s="20">
        <v>202220</v>
      </c>
      <c r="B21" s="21" t="s">
        <v>31</v>
      </c>
      <c r="C21" s="22">
        <f t="shared" si="0"/>
        <v>-37090910</v>
      </c>
      <c r="D21" s="23">
        <v>0</v>
      </c>
      <c r="E21" s="23">
        <v>-37090910</v>
      </c>
      <c r="F21" s="23">
        <f>E21</f>
        <v>-37090910</v>
      </c>
    </row>
    <row r="22" spans="1:6" ht="15" hidden="1">
      <c r="A22" s="14">
        <v>203000</v>
      </c>
      <c r="B22" s="15" t="s">
        <v>4</v>
      </c>
      <c r="C22" s="16">
        <f t="shared" si="0"/>
        <v>0</v>
      </c>
      <c r="D22" s="17">
        <f>D23+D24</f>
        <v>0</v>
      </c>
      <c r="E22" s="17">
        <f>E23+E24</f>
        <v>0</v>
      </c>
      <c r="F22" s="17">
        <f>F23+F24</f>
        <v>0</v>
      </c>
    </row>
    <row r="23" spans="1:6" ht="15" hidden="1">
      <c r="A23" s="20">
        <v>203410</v>
      </c>
      <c r="B23" s="21" t="s">
        <v>5</v>
      </c>
      <c r="C23" s="22">
        <f aca="true" t="shared" si="1" ref="C23:C53">D23+E23</f>
        <v>0</v>
      </c>
      <c r="D23" s="23">
        <v>0</v>
      </c>
      <c r="E23" s="23">
        <v>0</v>
      </c>
      <c r="F23" s="23">
        <v>0</v>
      </c>
    </row>
    <row r="24" spans="1:6" ht="15" hidden="1">
      <c r="A24" s="20">
        <v>203420</v>
      </c>
      <c r="B24" s="21" t="s">
        <v>6</v>
      </c>
      <c r="C24" s="22">
        <f t="shared" si="1"/>
        <v>0</v>
      </c>
      <c r="D24" s="23">
        <v>0</v>
      </c>
      <c r="E24" s="23">
        <v>0</v>
      </c>
      <c r="F24" s="23">
        <v>0</v>
      </c>
    </row>
    <row r="25" spans="1:6" ht="28.5">
      <c r="A25" s="14">
        <v>208000</v>
      </c>
      <c r="B25" s="15" t="s">
        <v>7</v>
      </c>
      <c r="C25" s="16">
        <f>D25+E25</f>
        <v>0</v>
      </c>
      <c r="D25" s="17">
        <f>D26-D27+D28</f>
        <v>-239496149</v>
      </c>
      <c r="E25" s="17">
        <f>E26-E27+E28</f>
        <v>239496149</v>
      </c>
      <c r="F25" s="17">
        <f>F26-F27+F28</f>
        <v>239496149</v>
      </c>
    </row>
    <row r="26" spans="1:6" ht="15" customHeight="1" hidden="1">
      <c r="A26" s="20">
        <v>208100</v>
      </c>
      <c r="B26" s="21" t="s">
        <v>8</v>
      </c>
      <c r="C26" s="22">
        <f t="shared" si="1"/>
        <v>0</v>
      </c>
      <c r="D26" s="23">
        <v>0</v>
      </c>
      <c r="E26" s="23">
        <v>0</v>
      </c>
      <c r="F26" s="23">
        <v>0</v>
      </c>
    </row>
    <row r="27" spans="1:6" ht="15" hidden="1">
      <c r="A27" s="20">
        <v>208200</v>
      </c>
      <c r="B27" s="21" t="s">
        <v>9</v>
      </c>
      <c r="C27" s="22">
        <f t="shared" si="1"/>
        <v>0</v>
      </c>
      <c r="D27" s="23">
        <v>0</v>
      </c>
      <c r="E27" s="23">
        <v>0</v>
      </c>
      <c r="F27" s="23">
        <f>1763285.53-1763285.53</f>
        <v>0</v>
      </c>
    </row>
    <row r="28" spans="1:6" ht="45">
      <c r="A28" s="20">
        <v>208400</v>
      </c>
      <c r="B28" s="21" t="s">
        <v>10</v>
      </c>
      <c r="C28" s="22">
        <f t="shared" si="1"/>
        <v>0</v>
      </c>
      <c r="D28" s="23">
        <v>-239496149</v>
      </c>
      <c r="E28" s="23">
        <v>239496149</v>
      </c>
      <c r="F28" s="23">
        <f>E28</f>
        <v>239496149</v>
      </c>
    </row>
    <row r="29" spans="1:6" ht="15">
      <c r="A29" s="14">
        <v>300000</v>
      </c>
      <c r="B29" s="15" t="s">
        <v>21</v>
      </c>
      <c r="C29" s="16">
        <f>D29+E29</f>
        <v>-3776000</v>
      </c>
      <c r="D29" s="17">
        <f>D30</f>
        <v>0</v>
      </c>
      <c r="E29" s="17">
        <f>E30</f>
        <v>-3776000</v>
      </c>
      <c r="F29" s="17">
        <f>F30</f>
        <v>-3776000</v>
      </c>
    </row>
    <row r="30" spans="1:6" ht="28.5">
      <c r="A30" s="14">
        <v>301000</v>
      </c>
      <c r="B30" s="15" t="s">
        <v>39</v>
      </c>
      <c r="C30" s="16">
        <f>D30+E30</f>
        <v>-3776000</v>
      </c>
      <c r="D30" s="17">
        <f>D31+D32</f>
        <v>0</v>
      </c>
      <c r="E30" s="17">
        <f>E31+E32</f>
        <v>-3776000</v>
      </c>
      <c r="F30" s="17">
        <f>F31+F32</f>
        <v>-3776000</v>
      </c>
    </row>
    <row r="31" spans="1:6" ht="15">
      <c r="A31" s="20">
        <v>301100</v>
      </c>
      <c r="B31" s="21" t="s">
        <v>22</v>
      </c>
      <c r="C31" s="22">
        <f>D31+E31</f>
        <v>1180000</v>
      </c>
      <c r="D31" s="23">
        <v>0</v>
      </c>
      <c r="E31" s="23">
        <v>1180000</v>
      </c>
      <c r="F31" s="23">
        <f>E31</f>
        <v>1180000</v>
      </c>
    </row>
    <row r="32" spans="1:6" ht="15">
      <c r="A32" s="20">
        <v>301200</v>
      </c>
      <c r="B32" s="21" t="s">
        <v>31</v>
      </c>
      <c r="C32" s="22">
        <f>D32+E32</f>
        <v>-4956000</v>
      </c>
      <c r="D32" s="23">
        <v>0</v>
      </c>
      <c r="E32" s="23">
        <v>-4956000</v>
      </c>
      <c r="F32" s="23">
        <f>E32</f>
        <v>-4956000</v>
      </c>
    </row>
    <row r="33" spans="1:6" s="3" customFormat="1" ht="25.5" customHeight="1">
      <c r="A33" s="14" t="s">
        <v>28</v>
      </c>
      <c r="B33" s="15" t="s">
        <v>29</v>
      </c>
      <c r="C33" s="22">
        <f>D33+E33</f>
        <v>-40866910</v>
      </c>
      <c r="D33" s="17">
        <f>D17+D29</f>
        <v>-239496149</v>
      </c>
      <c r="E33" s="17">
        <f>E17+E29</f>
        <v>198629239</v>
      </c>
      <c r="F33" s="17">
        <f>F17+F29</f>
        <v>198629239</v>
      </c>
    </row>
    <row r="34" spans="1:6" s="3" customFormat="1" ht="18.75" customHeight="1">
      <c r="A34" s="25" t="s">
        <v>30</v>
      </c>
      <c r="B34" s="26"/>
      <c r="C34" s="26"/>
      <c r="D34" s="26"/>
      <c r="E34" s="26"/>
      <c r="F34" s="27"/>
    </row>
    <row r="35" spans="1:6" ht="28.5">
      <c r="A35" s="14">
        <v>400000</v>
      </c>
      <c r="B35" s="15" t="s">
        <v>16</v>
      </c>
      <c r="C35" s="16">
        <f t="shared" si="1"/>
        <v>-40866910</v>
      </c>
      <c r="D35" s="24">
        <f>D36+D41</f>
        <v>0</v>
      </c>
      <c r="E35" s="24">
        <f>E36+E41</f>
        <v>-40866910</v>
      </c>
      <c r="F35" s="24">
        <f>E35</f>
        <v>-40866910</v>
      </c>
    </row>
    <row r="36" spans="1:6" ht="15">
      <c r="A36" s="14">
        <v>401000</v>
      </c>
      <c r="B36" s="15" t="s">
        <v>17</v>
      </c>
      <c r="C36" s="16">
        <f t="shared" si="1"/>
        <v>1180000</v>
      </c>
      <c r="D36" s="17">
        <f>D37+D39</f>
        <v>0</v>
      </c>
      <c r="E36" s="17">
        <f>E37+E39</f>
        <v>1180000</v>
      </c>
      <c r="F36" s="17">
        <f>F37+F39</f>
        <v>1180000</v>
      </c>
    </row>
    <row r="37" spans="1:6" s="5" customFormat="1" ht="21.75" customHeight="1" hidden="1">
      <c r="A37" s="20">
        <v>401100</v>
      </c>
      <c r="B37" s="21" t="s">
        <v>40</v>
      </c>
      <c r="C37" s="22">
        <f t="shared" si="1"/>
        <v>0</v>
      </c>
      <c r="D37" s="23">
        <f>D38</f>
        <v>0</v>
      </c>
      <c r="E37" s="23">
        <f>E38</f>
        <v>0</v>
      </c>
      <c r="F37" s="23">
        <f>F38</f>
        <v>0</v>
      </c>
    </row>
    <row r="38" spans="1:6" s="5" customFormat="1" ht="20.25" customHeight="1" hidden="1">
      <c r="A38" s="20">
        <v>401102</v>
      </c>
      <c r="B38" s="21" t="s">
        <v>37</v>
      </c>
      <c r="C38" s="22">
        <f t="shared" si="1"/>
        <v>0</v>
      </c>
      <c r="D38" s="23">
        <v>0</v>
      </c>
      <c r="E38" s="23">
        <v>0</v>
      </c>
      <c r="F38" s="23">
        <f>E38</f>
        <v>0</v>
      </c>
    </row>
    <row r="39" spans="1:6" ht="15">
      <c r="A39" s="20">
        <v>401200</v>
      </c>
      <c r="B39" s="21" t="s">
        <v>18</v>
      </c>
      <c r="C39" s="22">
        <f t="shared" si="1"/>
        <v>1180000</v>
      </c>
      <c r="D39" s="23">
        <f>D40</f>
        <v>0</v>
      </c>
      <c r="E39" s="23">
        <f>E40</f>
        <v>1180000</v>
      </c>
      <c r="F39" s="23">
        <f>F40</f>
        <v>1180000</v>
      </c>
    </row>
    <row r="40" spans="1:6" ht="16.5" customHeight="1">
      <c r="A40" s="20">
        <v>401202</v>
      </c>
      <c r="B40" s="21" t="s">
        <v>35</v>
      </c>
      <c r="C40" s="22">
        <f t="shared" si="1"/>
        <v>1180000</v>
      </c>
      <c r="D40" s="23">
        <v>0</v>
      </c>
      <c r="E40" s="23">
        <v>1180000</v>
      </c>
      <c r="F40" s="23">
        <f>E40</f>
        <v>1180000</v>
      </c>
    </row>
    <row r="41" spans="1:6" s="3" customFormat="1" ht="18" customHeight="1">
      <c r="A41" s="14">
        <v>402000</v>
      </c>
      <c r="B41" s="15" t="s">
        <v>19</v>
      </c>
      <c r="C41" s="16">
        <f t="shared" si="1"/>
        <v>-42046910</v>
      </c>
      <c r="D41" s="17">
        <f>D42+D44</f>
        <v>0</v>
      </c>
      <c r="E41" s="17">
        <f>E42+E44</f>
        <v>-42046910</v>
      </c>
      <c r="F41" s="17">
        <f>F42+F44</f>
        <v>-42046910</v>
      </c>
    </row>
    <row r="42" spans="1:6" s="5" customFormat="1" ht="17.25" customHeight="1">
      <c r="A42" s="20">
        <v>402100</v>
      </c>
      <c r="B42" s="21" t="s">
        <v>41</v>
      </c>
      <c r="C42" s="22">
        <f>D42+E42</f>
        <v>-37090910</v>
      </c>
      <c r="D42" s="23">
        <f aca="true" t="shared" si="2" ref="D42:F44">D43</f>
        <v>0</v>
      </c>
      <c r="E42" s="23">
        <f t="shared" si="2"/>
        <v>-37090910</v>
      </c>
      <c r="F42" s="23">
        <f t="shared" si="2"/>
        <v>-37090910</v>
      </c>
    </row>
    <row r="43" spans="1:6" s="5" customFormat="1" ht="18.75" customHeight="1">
      <c r="A43" s="20">
        <v>402102</v>
      </c>
      <c r="B43" s="21" t="s">
        <v>35</v>
      </c>
      <c r="C43" s="22">
        <f>D43+E43</f>
        <v>-37090910</v>
      </c>
      <c r="D43" s="23">
        <v>0</v>
      </c>
      <c r="E43" s="23">
        <v>-37090910</v>
      </c>
      <c r="F43" s="23">
        <f>E43</f>
        <v>-37090910</v>
      </c>
    </row>
    <row r="44" spans="1:6" s="3" customFormat="1" ht="17.25" customHeight="1">
      <c r="A44" s="20">
        <v>402200</v>
      </c>
      <c r="B44" s="21" t="s">
        <v>20</v>
      </c>
      <c r="C44" s="22">
        <f t="shared" si="1"/>
        <v>-4956000</v>
      </c>
      <c r="D44" s="23">
        <f t="shared" si="2"/>
        <v>0</v>
      </c>
      <c r="E44" s="23">
        <f t="shared" si="2"/>
        <v>-4956000</v>
      </c>
      <c r="F44" s="23">
        <f t="shared" si="2"/>
        <v>-4956000</v>
      </c>
    </row>
    <row r="45" spans="1:6" s="3" customFormat="1" ht="18.75" customHeight="1">
      <c r="A45" s="20">
        <v>402202</v>
      </c>
      <c r="B45" s="21" t="s">
        <v>35</v>
      </c>
      <c r="C45" s="22">
        <f t="shared" si="1"/>
        <v>-4956000</v>
      </c>
      <c r="D45" s="23">
        <v>0</v>
      </c>
      <c r="E45" s="23">
        <v>-4956000</v>
      </c>
      <c r="F45" s="23">
        <f>E45</f>
        <v>-4956000</v>
      </c>
    </row>
    <row r="46" spans="1:6" ht="20.25" customHeight="1">
      <c r="A46" s="14">
        <v>600000</v>
      </c>
      <c r="B46" s="15" t="s">
        <v>11</v>
      </c>
      <c r="C46" s="16">
        <f t="shared" si="1"/>
        <v>0</v>
      </c>
      <c r="D46" s="17">
        <f>D47+D51</f>
        <v>-239496149</v>
      </c>
      <c r="E46" s="17">
        <f>E47+E51</f>
        <v>239496149</v>
      </c>
      <c r="F46" s="17">
        <f>F47+F51</f>
        <v>239496149</v>
      </c>
    </row>
    <row r="47" spans="1:6" ht="18" customHeight="1">
      <c r="A47" s="14">
        <v>602000</v>
      </c>
      <c r="B47" s="15" t="s">
        <v>12</v>
      </c>
      <c r="C47" s="16">
        <f t="shared" si="1"/>
        <v>0</v>
      </c>
      <c r="D47" s="17">
        <f>D48-D49+D50</f>
        <v>-239496149</v>
      </c>
      <c r="E47" s="17">
        <f>E48-E49+E50</f>
        <v>239496149</v>
      </c>
      <c r="F47" s="17">
        <f>F48-F49+F50</f>
        <v>239496149</v>
      </c>
    </row>
    <row r="48" spans="1:6" ht="15" hidden="1">
      <c r="A48" s="20">
        <v>602100</v>
      </c>
      <c r="B48" s="21" t="s">
        <v>8</v>
      </c>
      <c r="C48" s="22">
        <f t="shared" si="1"/>
        <v>0</v>
      </c>
      <c r="D48" s="23">
        <f aca="true" t="shared" si="3" ref="D48:F50">D26</f>
        <v>0</v>
      </c>
      <c r="E48" s="23">
        <f t="shared" si="3"/>
        <v>0</v>
      </c>
      <c r="F48" s="23">
        <f t="shared" si="3"/>
        <v>0</v>
      </c>
    </row>
    <row r="49" spans="1:6" ht="15" hidden="1">
      <c r="A49" s="20">
        <v>602200</v>
      </c>
      <c r="B49" s="21" t="s">
        <v>9</v>
      </c>
      <c r="C49" s="22">
        <f t="shared" si="1"/>
        <v>0</v>
      </c>
      <c r="D49" s="23">
        <f t="shared" si="3"/>
        <v>0</v>
      </c>
      <c r="E49" s="23">
        <f t="shared" si="3"/>
        <v>0</v>
      </c>
      <c r="F49" s="23">
        <f t="shared" si="3"/>
        <v>0</v>
      </c>
    </row>
    <row r="50" spans="1:6" ht="45">
      <c r="A50" s="20">
        <v>602400</v>
      </c>
      <c r="B50" s="21" t="s">
        <v>10</v>
      </c>
      <c r="C50" s="22">
        <f t="shared" si="1"/>
        <v>0</v>
      </c>
      <c r="D50" s="23">
        <f t="shared" si="3"/>
        <v>-239496149</v>
      </c>
      <c r="E50" s="23">
        <f t="shared" si="3"/>
        <v>239496149</v>
      </c>
      <c r="F50" s="23">
        <f t="shared" si="3"/>
        <v>239496149</v>
      </c>
    </row>
    <row r="51" spans="1:6" ht="28.5" hidden="1">
      <c r="A51" s="14">
        <v>603000</v>
      </c>
      <c r="B51" s="15" t="s">
        <v>13</v>
      </c>
      <c r="C51" s="16">
        <f t="shared" si="1"/>
        <v>0</v>
      </c>
      <c r="D51" s="17">
        <f>D52</f>
        <v>0</v>
      </c>
      <c r="E51" s="17">
        <f>E52</f>
        <v>0</v>
      </c>
      <c r="F51" s="17">
        <f>F52</f>
        <v>0</v>
      </c>
    </row>
    <row r="52" spans="1:6" ht="30" hidden="1">
      <c r="A52" s="20">
        <v>603000</v>
      </c>
      <c r="B52" s="21" t="s">
        <v>13</v>
      </c>
      <c r="C52" s="22">
        <f t="shared" si="1"/>
        <v>0</v>
      </c>
      <c r="D52" s="23">
        <v>0</v>
      </c>
      <c r="E52" s="23">
        <v>0</v>
      </c>
      <c r="F52" s="23">
        <v>0</v>
      </c>
    </row>
    <row r="53" spans="1:6" ht="27.75" customHeight="1">
      <c r="A53" s="14" t="s">
        <v>28</v>
      </c>
      <c r="B53" s="15" t="s">
        <v>29</v>
      </c>
      <c r="C53" s="16">
        <f t="shared" si="1"/>
        <v>-40866910</v>
      </c>
      <c r="D53" s="17">
        <f>D35+D46</f>
        <v>-239496149</v>
      </c>
      <c r="E53" s="17">
        <f>E35+E46</f>
        <v>198629239</v>
      </c>
      <c r="F53" s="17">
        <f>F35+F46</f>
        <v>198629239</v>
      </c>
    </row>
    <row r="54" spans="1:3" ht="39" customHeight="1">
      <c r="A54" s="3"/>
      <c r="B54" s="3"/>
      <c r="C54" s="3"/>
    </row>
    <row r="55" spans="1:6" s="4" customFormat="1" ht="24" customHeight="1">
      <c r="A55" s="2"/>
      <c r="B55" s="6" t="s">
        <v>32</v>
      </c>
      <c r="C55" s="7"/>
      <c r="D55" s="7"/>
      <c r="E55" s="7" t="s">
        <v>42</v>
      </c>
      <c r="F55" s="2"/>
    </row>
  </sheetData>
  <sheetProtection/>
  <mergeCells count="15">
    <mergeCell ref="E13:E14"/>
    <mergeCell ref="F13:F14"/>
    <mergeCell ref="A9:B9"/>
    <mergeCell ref="A10:B10"/>
    <mergeCell ref="D3:E3"/>
    <mergeCell ref="D4:F4"/>
    <mergeCell ref="D5:F5"/>
    <mergeCell ref="A34:F34"/>
    <mergeCell ref="A16:F16"/>
    <mergeCell ref="A7:F7"/>
    <mergeCell ref="A12:A14"/>
    <mergeCell ref="B12:B14"/>
    <mergeCell ref="C12:C14"/>
    <mergeCell ref="D12:D14"/>
    <mergeCell ref="E12:F12"/>
  </mergeCells>
  <printOptions/>
  <pageMargins left="1.1811023622047245" right="0.7874015748031497" top="0.3937007874015748" bottom="0.3937007874015748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2021-01-20T06:05:13Z</cp:lastPrinted>
  <dcterms:created xsi:type="dcterms:W3CDTF">2015-01-13T21:57:54Z</dcterms:created>
  <dcterms:modified xsi:type="dcterms:W3CDTF">2021-01-20T06:05:53Z</dcterms:modified>
  <cp:category/>
  <cp:version/>
  <cp:contentType/>
  <cp:contentStatus/>
</cp:coreProperties>
</file>