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26.11.2021" sheetId="1" r:id="rId1"/>
  </sheets>
  <definedNames>
    <definedName name="_xlnm.Print_Area" localSheetId="0">'26.11.2021'!$A$1:$F$55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<sst xmlns="http://schemas.openxmlformats.org/spreadsheetml/2006/main" count="58" uniqueCount="48">
  <si>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</si>
  <si>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</si>
  <si>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</si>
  <si>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</si>
  <si>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</si>
  <si>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</si>
  <si>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</si>
  <si>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</si>
  <si>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</si>
  <si>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</si>
  <si>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</si>
  <si>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</si>
  <si>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</si>
  <si>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</si>
  <si>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</si>
  <si>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</si>
  <si>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</si>
  <si>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</si>
  <si>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</si>
  <si>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</si>
  <si>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</si>
  <si>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</si>
  <si>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</si>
  <si>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</si>
  <si>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</si>
  <si>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</si>
  <si>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</si>
  <si>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</si>
  <si>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</si>
  <si>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</si>
  <si>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</si>
  <si>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</si>
  <si>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</si>
  <si>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</si>
  <si>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</si>
  <si>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</si>
  <si>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</si>
  <si>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</si>
  <si>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</si>
  <si>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</si>
  <si>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</si>
  <si>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</si>
  <si>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</si>
  <si>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</si>
  <si>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</si>
  <si>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</si>
  <si>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</si>
  <si>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_____________  № </t>
    </r>
    <r>
      <rPr>
        <u val="single"/>
        <sz val="14"/>
        <rFont val="Times New Roman"/>
        <family val="1"/>
      </rPr>
      <t xml:space="preserve">         /VIII)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</si>
</sst>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3">
      <selection activeCell="A35" sqref="A35:F53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2" t="s">
        <v>46</v>
      </c>
      <c r="E3" s="42"/>
      <c r="F3" s="5"/>
    </row>
    <row r="4" spans="1:6" ht="18.75">
      <c r="A4" s="6"/>
      <c r="B4" s="6"/>
      <c r="C4" s="6"/>
      <c r="D4" s="43" t="s">
        <v>45</v>
      </c>
      <c r="E4" s="43"/>
      <c r="F4" s="43"/>
    </row>
    <row r="5" spans="1:6" ht="18.75">
      <c r="A5" s="6"/>
      <c r="B5" s="6"/>
      <c r="C5" s="6"/>
      <c r="D5" s="43" t="s">
        <v>47</v>
      </c>
      <c r="E5" s="43"/>
      <c r="F5" s="43"/>
    </row>
    <row r="6" spans="1:3" ht="15">
      <c r="A6" s="6"/>
      <c r="B6" s="6"/>
      <c r="C6" s="6"/>
    </row>
    <row r="7" spans="1:6" ht="18.75">
      <c r="A7" s="53" t="s">
        <v>43</v>
      </c>
      <c r="B7" s="54"/>
      <c r="C7" s="54"/>
      <c r="D7" s="54"/>
      <c r="E7" s="54"/>
      <c r="F7" s="54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44" t="s">
        <v>44</v>
      </c>
      <c r="B9" s="44"/>
      <c r="C9" s="44"/>
      <c r="D9" s="44"/>
      <c r="E9" s="44"/>
      <c r="F9" s="44"/>
    </row>
    <row r="10" spans="1:6" ht="16.5" customHeight="1">
      <c r="A10" s="45" t="s">
        <v>34</v>
      </c>
      <c r="B10" s="45"/>
      <c r="C10" s="45"/>
      <c r="D10" s="45"/>
      <c r="E10" s="45"/>
      <c r="F10" s="45"/>
    </row>
    <row r="11" spans="1:10" ht="19.5" customHeight="1">
      <c r="A11" s="6"/>
      <c r="B11" s="6"/>
      <c r="C11" s="6"/>
      <c r="F11" s="25" t="s">
        <v>23</v>
      </c>
      <c r="G11" s="56"/>
      <c r="H11" s="56"/>
      <c r="I11" s="56"/>
      <c r="J11" s="56"/>
    </row>
    <row r="12" spans="1:10" ht="15">
      <c r="A12" s="41" t="s">
        <v>0</v>
      </c>
      <c r="B12" s="41" t="s">
        <v>33</v>
      </c>
      <c r="C12" s="55" t="s">
        <v>24</v>
      </c>
      <c r="D12" s="41" t="s">
        <v>1</v>
      </c>
      <c r="E12" s="41" t="s">
        <v>2</v>
      </c>
      <c r="F12" s="41"/>
      <c r="G12" s="57"/>
      <c r="H12" s="57"/>
      <c r="I12" s="57"/>
      <c r="J12" s="58"/>
    </row>
    <row r="13" spans="1:10" ht="15">
      <c r="A13" s="41"/>
      <c r="B13" s="41"/>
      <c r="C13" s="41"/>
      <c r="D13" s="41"/>
      <c r="E13" s="41" t="s">
        <v>25</v>
      </c>
      <c r="F13" s="41" t="s">
        <v>26</v>
      </c>
      <c r="G13" s="57"/>
      <c r="H13" s="57"/>
      <c r="I13" s="57"/>
      <c r="J13" s="57"/>
    </row>
    <row r="14" spans="1:10" ht="30.75" customHeight="1">
      <c r="A14" s="41"/>
      <c r="B14" s="41"/>
      <c r="C14" s="41"/>
      <c r="D14" s="41"/>
      <c r="E14" s="41"/>
      <c r="F14" s="41"/>
      <c r="G14" s="57"/>
      <c r="H14" s="57"/>
      <c r="I14" s="57"/>
      <c r="J14" s="57"/>
    </row>
    <row r="15" spans="1:10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  <c r="G15" s="10"/>
      <c r="H15" s="10"/>
      <c r="I15" s="10"/>
      <c r="J15" s="10"/>
    </row>
    <row r="16" spans="1:6" ht="35.25" customHeight="1">
      <c r="A16" s="50" t="s">
        <v>27</v>
      </c>
      <c r="B16" s="51"/>
      <c r="C16" s="51"/>
      <c r="D16" s="51"/>
      <c r="E16" s="51"/>
      <c r="F16" s="52"/>
    </row>
    <row r="17" spans="1:6" ht="15">
      <c r="A17" s="28">
        <v>200000</v>
      </c>
      <c r="B17" s="29" t="s">
        <v>3</v>
      </c>
      <c r="C17" s="30">
        <f aca="true" t="shared" si="0" ref="C17:C22">D17+E17</f>
        <v>327055309.02</v>
      </c>
      <c r="D17" s="31">
        <f>D18+D22+D25</f>
        <v>-234646875.27</v>
      </c>
      <c r="E17" s="31">
        <f>E18+E22+E25</f>
        <v>561702184.29</v>
      </c>
      <c r="F17" s="31">
        <f>F18+F22+F25</f>
        <v>561122165.11</v>
      </c>
    </row>
    <row r="18" spans="1:6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</row>
    <row r="19" spans="1:6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</row>
    <row r="20" spans="1:6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</row>
    <row r="21" spans="1:6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</row>
    <row r="22" spans="1:6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</row>
    <row r="23" spans="1:6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</row>
    <row r="24" spans="1:6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-234646875.27</v>
      </c>
      <c r="E25" s="31">
        <f>E26-E27+E28</f>
        <v>247630762.7</v>
      </c>
      <c r="F25" s="31">
        <f>F26-F27+F28</f>
        <v>247050743.52</v>
      </c>
      <c r="G25" s="8"/>
      <c r="H25" s="40"/>
      <c r="I25" s="40"/>
      <c r="J25" s="40"/>
      <c r="K25" s="49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49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1" ht="45">
      <c r="A28" s="34">
        <v>208400</v>
      </c>
      <c r="B28" s="35" t="s">
        <v>10</v>
      </c>
      <c r="C28" s="36">
        <f t="shared" si="1"/>
        <v>0</v>
      </c>
      <c r="D28" s="39">
        <v>-244366167.94</v>
      </c>
      <c r="E28" s="39">
        <v>244366167.94</v>
      </c>
      <c r="F28" s="39">
        <f>E28</f>
        <v>244366167.94</v>
      </c>
      <c r="G28" s="1"/>
      <c r="H28" s="10"/>
      <c r="I28" s="10"/>
      <c r="J28" s="10"/>
      <c r="K28" s="10"/>
    </row>
    <row r="29" spans="1:10" ht="15">
      <c r="A29" s="28">
        <v>300000</v>
      </c>
      <c r="B29" s="29" t="s">
        <v>21</v>
      </c>
      <c r="C29" s="30">
        <f>D29+E29</f>
        <v>-4248000</v>
      </c>
      <c r="D29" s="31">
        <f>D30</f>
        <v>0</v>
      </c>
      <c r="E29" s="31">
        <f>E30</f>
        <v>-4248000</v>
      </c>
      <c r="F29" s="31">
        <f>F30</f>
        <v>-4248000</v>
      </c>
      <c r="G29" s="1"/>
      <c r="H29" s="10"/>
      <c r="I29" s="10"/>
      <c r="J29" s="10"/>
    </row>
    <row r="30" spans="1:10" ht="28.5">
      <c r="A30" s="28">
        <v>301000</v>
      </c>
      <c r="B30" s="29" t="s">
        <v>39</v>
      </c>
      <c r="C30" s="30">
        <f>D30+E30</f>
        <v>-4248000</v>
      </c>
      <c r="D30" s="31">
        <f>D31+D32</f>
        <v>0</v>
      </c>
      <c r="E30" s="31">
        <f>E31+E32</f>
        <v>-4248000</v>
      </c>
      <c r="F30" s="31">
        <f>F31+F32</f>
        <v>-4248000</v>
      </c>
      <c r="G30" s="1"/>
      <c r="H30" s="10"/>
      <c r="I30" s="10"/>
      <c r="J30" s="10"/>
    </row>
    <row r="31" spans="1:10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</row>
    <row r="32" spans="1:10" ht="15">
      <c r="A32" s="34">
        <v>301200</v>
      </c>
      <c r="B32" s="35" t="s">
        <v>31</v>
      </c>
      <c r="C32" s="36">
        <f>D32+E32</f>
        <v>-5428000</v>
      </c>
      <c r="D32" s="37">
        <v>0</v>
      </c>
      <c r="E32" s="37">
        <f>-4956000-472000</f>
        <v>-5428000</v>
      </c>
      <c r="F32" s="37">
        <f>E32</f>
        <v>-5428000</v>
      </c>
      <c r="G32" s="1"/>
      <c r="H32" s="10"/>
      <c r="I32" s="10"/>
      <c r="J32" s="10"/>
    </row>
    <row r="33" spans="1:10" s="6" customFormat="1" ht="25.5" customHeight="1">
      <c r="A33" s="28" t="s">
        <v>28</v>
      </c>
      <c r="B33" s="29" t="s">
        <v>29</v>
      </c>
      <c r="C33" s="30">
        <f>D33+E33</f>
        <v>322807309.02</v>
      </c>
      <c r="D33" s="31">
        <f>D17+D29</f>
        <v>-234646875.27</v>
      </c>
      <c r="E33" s="31">
        <f>E17+E29</f>
        <v>557454184.29</v>
      </c>
      <c r="F33" s="31">
        <f>F17+F29</f>
        <v>556874165.11</v>
      </c>
      <c r="G33" s="3"/>
      <c r="H33" s="11"/>
      <c r="I33" s="11"/>
      <c r="J33" s="11"/>
    </row>
    <row r="34" spans="1:10" s="6" customFormat="1" ht="44.25" customHeight="1">
      <c r="A34" s="46" t="s">
        <v>30</v>
      </c>
      <c r="B34" s="47"/>
      <c r="C34" s="47"/>
      <c r="D34" s="47"/>
      <c r="E34" s="47"/>
      <c r="F34" s="48"/>
      <c r="G34" s="3"/>
      <c r="H34" s="11"/>
      <c r="I34" s="11"/>
      <c r="J34" s="11"/>
    </row>
    <row r="35" spans="1:10" ht="28.5">
      <c r="A35" s="28">
        <v>400000</v>
      </c>
      <c r="B35" s="29" t="s">
        <v>16</v>
      </c>
      <c r="C35" s="30">
        <f t="shared" si="1"/>
        <v>309823421.59000003</v>
      </c>
      <c r="D35" s="38">
        <f>D36+D41</f>
        <v>0</v>
      </c>
      <c r="E35" s="38">
        <f>E36+E41</f>
        <v>309823421.59000003</v>
      </c>
      <c r="F35" s="38">
        <f>E35</f>
        <v>309823421.59000003</v>
      </c>
      <c r="G35" s="1"/>
      <c r="H35" s="10"/>
      <c r="I35" s="10"/>
      <c r="J35" s="10"/>
    </row>
    <row r="36" spans="1:10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</row>
    <row r="37" spans="1:10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</row>
    <row r="38" spans="1:10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</row>
    <row r="39" spans="1:10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</row>
    <row r="40" spans="1:10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-42356578.41</v>
      </c>
      <c r="D41" s="31">
        <f>D42+D44</f>
        <v>0</v>
      </c>
      <c r="E41" s="31">
        <f>E42+E44</f>
        <v>-42356578.41</v>
      </c>
      <c r="F41" s="31">
        <f>F42+F44</f>
        <v>-42356578.41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-5428000</v>
      </c>
      <c r="D44" s="37">
        <f t="shared" si="2"/>
        <v>0</v>
      </c>
      <c r="E44" s="37">
        <f t="shared" si="2"/>
        <v>-5428000</v>
      </c>
      <c r="F44" s="37">
        <f t="shared" si="2"/>
        <v>-5428000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-5428000</v>
      </c>
      <c r="D45" s="37">
        <v>0</v>
      </c>
      <c r="E45" s="37">
        <f>-4956000-472000</f>
        <v>-5428000</v>
      </c>
      <c r="F45" s="37">
        <f>E45</f>
        <v>-5428000</v>
      </c>
      <c r="G45" s="3"/>
      <c r="H45" s="11"/>
      <c r="I45" s="11"/>
      <c r="J45" s="11"/>
    </row>
    <row r="46" spans="1:10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-234646875.27</v>
      </c>
      <c r="E46" s="31">
        <f>E47+E51</f>
        <v>247630762.7</v>
      </c>
      <c r="F46" s="31">
        <f>F47+F51</f>
        <v>247050743.52</v>
      </c>
      <c r="H46" s="10"/>
      <c r="I46" s="10"/>
      <c r="J46" s="10"/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-234646875.27</v>
      </c>
      <c r="E47" s="31">
        <f>E48-E49+E50</f>
        <v>247630762.7</v>
      </c>
      <c r="F47" s="31">
        <f>F48-F49+F50</f>
        <v>247050743.52</v>
      </c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H48" s="8"/>
      <c r="I48" s="8"/>
      <c r="J48" s="8"/>
      <c r="K48" s="12"/>
    </row>
    <row r="49" spans="1:10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</row>
    <row r="50" spans="1:8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-244366167.94</v>
      </c>
      <c r="E50" s="39">
        <f t="shared" si="3"/>
        <v>244366167.94</v>
      </c>
      <c r="F50" s="39">
        <f t="shared" si="3"/>
        <v>244366167.94</v>
      </c>
      <c r="G50" s="1"/>
      <c r="H50" s="12"/>
    </row>
    <row r="51" spans="1:6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</row>
    <row r="52" spans="1:6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</row>
    <row r="53" spans="1:6" ht="27.75" customHeight="1">
      <c r="A53" s="28" t="s">
        <v>28</v>
      </c>
      <c r="B53" s="29" t="s">
        <v>29</v>
      </c>
      <c r="C53" s="30">
        <f t="shared" si="1"/>
        <v>322807309.02</v>
      </c>
      <c r="D53" s="31">
        <f>D35+D46</f>
        <v>-234646875.27</v>
      </c>
      <c r="E53" s="31">
        <f>E35+E46</f>
        <v>557454184.29</v>
      </c>
      <c r="F53" s="31">
        <f>F35+F46</f>
        <v>556874165.11</v>
      </c>
    </row>
    <row r="54" spans="1:3" ht="39" customHeight="1">
      <c r="A54" s="6"/>
      <c r="B54" s="6"/>
      <c r="C54" s="6"/>
    </row>
    <row r="55" spans="1:6" s="13" customFormat="1" ht="24" customHeight="1">
      <c r="A55" s="5"/>
      <c r="B55" s="20" t="s">
        <v>32</v>
      </c>
      <c r="C55" s="21"/>
      <c r="D55" s="21"/>
      <c r="E55" s="21" t="s">
        <v>42</v>
      </c>
      <c r="F55" s="5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2021-11-25T08:31:59Z</cp:lastPrinted>
  <dcterms:created xsi:type="dcterms:W3CDTF">2015-01-13T21:57:54Z</dcterms:created>
  <dcterms:modified xsi:type="dcterms:W3CDTF">2021-11-25T08:32:00Z</dcterms:modified>
  <cp:category/>
  <cp:version/>
  <cp:contentType/>
  <cp:contentStatus/>
</cp:coreProperties>
</file>